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0005" windowHeight="9885"/>
  </bookViews>
  <sheets>
    <sheet name="Recuperado_Hoja1" sheetId="1" r:id="rId1"/>
  </sheets>
  <calcPr calcId="145621"/>
</workbook>
</file>

<file path=xl/calcChain.xml><?xml version="1.0" encoding="utf-8"?>
<calcChain xmlns="http://schemas.openxmlformats.org/spreadsheetml/2006/main">
  <c r="L43" i="1" l="1"/>
  <c r="L45" i="1"/>
  <c r="L35" i="1"/>
  <c r="L25" i="1"/>
  <c r="K43" i="1"/>
  <c r="K35" i="1"/>
  <c r="K25" i="1"/>
  <c r="J43" i="1"/>
  <c r="J35" i="1"/>
  <c r="J25" i="1"/>
  <c r="I43" i="1"/>
  <c r="H43" i="1"/>
  <c r="I35" i="1"/>
  <c r="I25" i="1"/>
  <c r="H35" i="1"/>
  <c r="G35" i="1"/>
  <c r="H25" i="1"/>
  <c r="G25" i="1"/>
  <c r="K45" i="1" l="1"/>
  <c r="J45" i="1"/>
  <c r="I45" i="1"/>
  <c r="H45" i="1"/>
  <c r="G45" i="1"/>
</calcChain>
</file>

<file path=xl/sharedStrings.xml><?xml version="1.0" encoding="utf-8"?>
<sst xmlns="http://schemas.openxmlformats.org/spreadsheetml/2006/main" count="75" uniqueCount="75">
  <si>
    <t>Estado de la deuda. Capitales (moneda nacional)</t>
  </si>
  <si>
    <t>Ayuntamiento de Cartagena</t>
  </si>
  <si>
    <t>Tipo</t>
  </si>
  <si>
    <t>Ref.</t>
  </si>
  <si>
    <t>Nombre/alias</t>
  </si>
  <si>
    <t>DEUDAS CON ENTIDADES DE CRÉDITO</t>
  </si>
  <si>
    <t>0000028</t>
  </si>
  <si>
    <t>B.SABADELL CAM 9600116218</t>
  </si>
  <si>
    <t>0000040</t>
  </si>
  <si>
    <t>B.B.V.A.  46061590</t>
  </si>
  <si>
    <t>0000041</t>
  </si>
  <si>
    <t>BANKIA 64244894</t>
  </si>
  <si>
    <t>0000042</t>
  </si>
  <si>
    <t>B.SANTANDER 1030616046</t>
  </si>
  <si>
    <t>0000043</t>
  </si>
  <si>
    <t>B.SABADELL CAM 9600011668</t>
  </si>
  <si>
    <t>0000044</t>
  </si>
  <si>
    <t>BANKIA 17.525.892/93</t>
  </si>
  <si>
    <t>0000046</t>
  </si>
  <si>
    <t>B.SANTANDER 1030615935</t>
  </si>
  <si>
    <t>0000051</t>
  </si>
  <si>
    <t>B.B.V.A. 74005674</t>
  </si>
  <si>
    <t>0000052</t>
  </si>
  <si>
    <t>I.C.O. 0101159401000</t>
  </si>
  <si>
    <t>0000054</t>
  </si>
  <si>
    <t>B.B.V.A. 46417676</t>
  </si>
  <si>
    <t>0000055</t>
  </si>
  <si>
    <t>CAJAMAR 1649214667</t>
  </si>
  <si>
    <t>0000056</t>
  </si>
  <si>
    <t>DEXIA SABADELL 36154841</t>
  </si>
  <si>
    <t>0000057</t>
  </si>
  <si>
    <t>CAIXABANK 9620.311.223198-85</t>
  </si>
  <si>
    <t>0000061</t>
  </si>
  <si>
    <t>B.B.V.A. 9546417650</t>
  </si>
  <si>
    <t>0000079</t>
  </si>
  <si>
    <t>B. SANTANDER 1030616064</t>
  </si>
  <si>
    <t>Total DEUDAS CON ENTIDADES DE CRÉDITO</t>
  </si>
  <si>
    <t>DEUDAS CON ENTIDADES PÚBLICAS</t>
  </si>
  <si>
    <t>0000080</t>
  </si>
  <si>
    <t>LIQUI. 2009-TRIBUTOS DEL ESTADO REFINANCIADO II</t>
  </si>
  <si>
    <t>0000081</t>
  </si>
  <si>
    <t>LIQUI.2008-TRIBUTOS DEL ESTADO REFINANCIADO</t>
  </si>
  <si>
    <t>0000082</t>
  </si>
  <si>
    <t>ICO II-B.SANTANDER 1230615943 REFINANCIADO</t>
  </si>
  <si>
    <t>0000086</t>
  </si>
  <si>
    <t>ICO II-CAIXABANK 2200145419 REFINANCIADO</t>
  </si>
  <si>
    <t>0000087</t>
  </si>
  <si>
    <t>ICO II-BANESTO 1230615992 REFINANCIADO</t>
  </si>
  <si>
    <t>0000088</t>
  </si>
  <si>
    <t>ICO II-BANKIA 6000627539 REFINANCIADO</t>
  </si>
  <si>
    <t>0000089</t>
  </si>
  <si>
    <t>ICO II-B.POPULAR 0660000467 REFINANCIADO</t>
  </si>
  <si>
    <t>Total DEUDAS CON ENTIDADES PÚBLICAS</t>
  </si>
  <si>
    <t>OTRAS DEUDAS</t>
  </si>
  <si>
    <t>0000083</t>
  </si>
  <si>
    <t>CONVENIO 1-BASURA Y LIMPIEZA VIARIA</t>
  </si>
  <si>
    <t>0000084</t>
  </si>
  <si>
    <t>CONVENIO 2-BASURA Y LIMPIEZA VIARIA</t>
  </si>
  <si>
    <t>0000085</t>
  </si>
  <si>
    <t>CONVENIO 3-BASURA Y LIMPIEZA VIARIA</t>
  </si>
  <si>
    <t>Total OTRAS DEUDAS</t>
  </si>
  <si>
    <t>Total general</t>
  </si>
  <si>
    <t>Pendiente a 31-12-2015</t>
  </si>
  <si>
    <t>Pendiente a 31-12-2016</t>
  </si>
  <si>
    <t>Pendiente a 31-12-2017</t>
  </si>
  <si>
    <t>Pendiente a 31-12-2018</t>
  </si>
  <si>
    <t>Pendiente a 31-12-2014</t>
  </si>
  <si>
    <t>0000093</t>
  </si>
  <si>
    <t>CAIXABANK-2</t>
  </si>
  <si>
    <t>0000094</t>
  </si>
  <si>
    <t>PROMOCIONES MEDITERRANEO</t>
  </si>
  <si>
    <t>0000095</t>
  </si>
  <si>
    <t>TÉCNICAS DE INVERSIONES GAMMA SL</t>
  </si>
  <si>
    <t>Pendiente a 12-07-2019</t>
  </si>
  <si>
    <t>Ejercicios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</si>
</sst>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000000"/>
      <name val="Verdana"/>
    </font>
    <font>
      <sz val="8"/>
      <name val="Verdana"/>
    </font>
    <font>
      <sz val="10"/>
      <color rgb="FF000000"/>
      <name val="Verdana"/>
    </font>
    <font>
      <b/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  <family val="2"/>
    </font>
    <font>
      <b/>
      <i/>
      <sz val="8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0" fillId="0" borderId="0" xfId="0" applyNumberFormat="1" applyFont="1"/>
    <xf numFmtId="20" fontId="20" fillId="0" borderId="0" xfId="0" applyNumberFormat="1" applyFont="1"/>
    <xf numFmtId="1" fontId="20" fillId="0" borderId="0" xfId="0" applyNumberFormat="1" applyFont="1"/>
    <xf numFmtId="0" fontId="21" fillId="0" borderId="0" xfId="0" applyFont="1"/>
    <xf numFmtId="0" fontId="22" fillId="0" borderId="0" xfId="0" applyFont="1"/>
    <xf numFmtId="49" fontId="22" fillId="0" borderId="0" xfId="0" applyNumberFormat="1" applyFont="1"/>
    <xf numFmtId="4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4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4" fontId="16" fillId="0" borderId="0" xfId="0" applyNumberFormat="1" applyFont="1"/>
    <xf numFmtId="0" fontId="1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4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49" fontId="24" fillId="0" borderId="0" xfId="0" applyNumberFormat="1" applyFont="1"/>
    <xf numFmtId="0" fontId="24" fillId="0" borderId="0" xfId="0" applyFont="1"/>
    <xf numFmtId="0" fontId="25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workbookViewId="0">
      <selection activeCell="L5" sqref="L5"/>
    </sheetView>
  </sheetViews>
  <sheetFormatPr baseColWidth="10" defaultRowHeight="15" x14ac:dyDescent="0.25"/>
  <cols>
    <col min="1" max="1" width="3" customWidth="1"/>
    <col min="2" max="2" width="8.85546875" customWidth="1"/>
    <col min="3" max="3" width="7" customWidth="1"/>
    <col min="4" max="4" width="5.5703125" bestFit="1" customWidth="1"/>
    <col min="5" max="5" width="10.140625" customWidth="1"/>
    <col min="6" max="6" width="28.85546875" customWidth="1"/>
    <col min="7" max="7" width="15.5703125" customWidth="1"/>
    <col min="8" max="8" width="17" customWidth="1"/>
    <col min="9" max="9" width="15.42578125" customWidth="1"/>
    <col min="10" max="10" width="15" customWidth="1"/>
    <col min="11" max="11" width="14.85546875" customWidth="1"/>
    <col min="12" max="12" width="14.140625" bestFit="1" customWidth="1"/>
    <col min="13" max="13" width="11.85546875" bestFit="1" customWidth="1"/>
    <col min="14" max="14" width="8" bestFit="1" customWidth="1"/>
    <col min="15" max="15" width="15.28515625" bestFit="1" customWidth="1"/>
    <col min="16" max="16" width="12.7109375" bestFit="1" customWidth="1"/>
    <col min="17" max="17" width="5.42578125" bestFit="1" customWidth="1"/>
    <col min="18" max="18" width="5.28515625" bestFit="1" customWidth="1"/>
  </cols>
  <sheetData>
    <row r="1" spans="1:18" ht="16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/>
      <c r="N1" s="2"/>
      <c r="O1" s="2"/>
      <c r="P1" s="2"/>
      <c r="Q1" s="3"/>
      <c r="R1" s="5"/>
    </row>
    <row r="2" spans="1:18" x14ac:dyDescent="0.25">
      <c r="A2" s="3" t="s">
        <v>1</v>
      </c>
    </row>
    <row r="3" spans="1:18" x14ac:dyDescent="0.25">
      <c r="A3" s="3" t="s">
        <v>74</v>
      </c>
      <c r="B3" s="2"/>
      <c r="C3" s="2"/>
      <c r="D3" s="6">
        <v>2015</v>
      </c>
      <c r="E3">
        <v>2019</v>
      </c>
    </row>
    <row r="4" spans="1:18" x14ac:dyDescent="0.25">
      <c r="A4" s="2"/>
      <c r="B4" s="2"/>
      <c r="C4" s="2"/>
      <c r="D4" s="2"/>
      <c r="E4" s="2"/>
      <c r="F4" s="2"/>
      <c r="G4" s="2"/>
      <c r="H4" s="2"/>
      <c r="I4" s="7"/>
      <c r="J4" s="7"/>
    </row>
    <row r="5" spans="1:18" s="18" customFormat="1" ht="23.25" customHeight="1" x14ac:dyDescent="0.25">
      <c r="A5" s="16"/>
      <c r="B5" s="16"/>
      <c r="C5" s="16"/>
      <c r="D5" s="16"/>
      <c r="E5" s="16"/>
      <c r="F5" s="16"/>
      <c r="G5" s="17" t="s">
        <v>66</v>
      </c>
      <c r="H5" s="17" t="s">
        <v>62</v>
      </c>
      <c r="I5" s="17" t="s">
        <v>63</v>
      </c>
      <c r="J5" s="17" t="s">
        <v>64</v>
      </c>
      <c r="K5" s="17" t="s">
        <v>65</v>
      </c>
      <c r="L5" s="23" t="s">
        <v>73</v>
      </c>
    </row>
    <row r="6" spans="1:18" x14ac:dyDescent="0.25">
      <c r="A6" s="2"/>
      <c r="B6" s="7" t="s">
        <v>2</v>
      </c>
      <c r="C6" s="2"/>
      <c r="D6" s="2"/>
      <c r="E6" s="7" t="s">
        <v>3</v>
      </c>
      <c r="F6" s="7" t="s">
        <v>4</v>
      </c>
      <c r="G6" s="7"/>
      <c r="H6" s="7"/>
      <c r="I6" s="7"/>
      <c r="J6" s="7"/>
      <c r="K6" s="2"/>
      <c r="L6" s="7"/>
      <c r="M6" s="2"/>
      <c r="N6" s="2"/>
      <c r="O6" s="2"/>
      <c r="P6" s="7"/>
    </row>
    <row r="7" spans="1:18" x14ac:dyDescent="0.25">
      <c r="A7" s="2"/>
      <c r="B7" s="7" t="s">
        <v>5</v>
      </c>
    </row>
    <row r="8" spans="1:18" x14ac:dyDescent="0.25">
      <c r="A8" s="2"/>
      <c r="B8" s="8"/>
      <c r="C8" s="8"/>
      <c r="D8" s="10"/>
      <c r="E8" s="9" t="s">
        <v>6</v>
      </c>
      <c r="F8" s="8" t="s">
        <v>7</v>
      </c>
      <c r="G8" s="10">
        <v>771294.38</v>
      </c>
      <c r="H8" s="10">
        <v>462776.5</v>
      </c>
      <c r="I8" s="19">
        <v>154258.66</v>
      </c>
      <c r="J8" s="20">
        <v>0</v>
      </c>
      <c r="K8" s="2"/>
      <c r="L8" s="10"/>
      <c r="M8" s="2"/>
      <c r="N8" s="2"/>
      <c r="O8" s="2"/>
      <c r="P8" s="10"/>
    </row>
    <row r="9" spans="1:18" x14ac:dyDescent="0.25">
      <c r="A9" s="2"/>
      <c r="B9" s="8"/>
      <c r="C9" s="8"/>
      <c r="D9" s="10"/>
      <c r="E9" s="9" t="s">
        <v>8</v>
      </c>
      <c r="F9" s="8" t="s">
        <v>9</v>
      </c>
      <c r="G9" s="10">
        <v>11913201.77</v>
      </c>
      <c r="H9" s="10">
        <v>10691334.93</v>
      </c>
      <c r="I9" s="19">
        <v>9469468.0899999999</v>
      </c>
      <c r="J9" s="19">
        <v>8247601.25</v>
      </c>
      <c r="K9" s="19">
        <v>7025734.4100000001</v>
      </c>
      <c r="L9" s="10">
        <v>6414800.9900000002</v>
      </c>
      <c r="M9" s="2"/>
      <c r="N9" s="2"/>
      <c r="O9" s="2"/>
      <c r="P9" s="10"/>
    </row>
    <row r="10" spans="1:18" x14ac:dyDescent="0.25">
      <c r="A10" s="2"/>
      <c r="B10" s="8"/>
      <c r="C10" s="8"/>
      <c r="D10" s="10"/>
      <c r="E10" s="9" t="s">
        <v>10</v>
      </c>
      <c r="F10" s="8" t="s">
        <v>11</v>
      </c>
      <c r="G10" s="10">
        <v>4882550.21</v>
      </c>
      <c r="H10" s="10">
        <v>4529060.1100000003</v>
      </c>
      <c r="I10" s="19">
        <v>4167648.77</v>
      </c>
      <c r="J10" s="19">
        <v>3800583.67</v>
      </c>
      <c r="K10" s="19">
        <v>3431074.89</v>
      </c>
      <c r="L10" s="10">
        <v>3245556.21</v>
      </c>
      <c r="M10" s="2"/>
      <c r="N10" s="2"/>
      <c r="O10" s="2"/>
      <c r="P10" s="10"/>
    </row>
    <row r="11" spans="1:18" x14ac:dyDescent="0.25">
      <c r="A11" s="2"/>
      <c r="B11" s="8"/>
      <c r="C11" s="8"/>
      <c r="D11" s="10"/>
      <c r="E11" s="9" t="s">
        <v>12</v>
      </c>
      <c r="F11" s="8" t="s">
        <v>13</v>
      </c>
      <c r="G11" s="10">
        <v>1117589.68</v>
      </c>
      <c r="H11" s="10">
        <v>1005830.72</v>
      </c>
      <c r="I11" s="19">
        <v>894071.76</v>
      </c>
      <c r="J11" s="19">
        <v>782312.8</v>
      </c>
      <c r="K11" s="19">
        <v>670553.84</v>
      </c>
      <c r="L11" s="10">
        <v>614674.36</v>
      </c>
      <c r="M11" s="2"/>
      <c r="N11" s="2"/>
      <c r="O11" s="2"/>
      <c r="P11" s="10"/>
    </row>
    <row r="12" spans="1:18" x14ac:dyDescent="0.25">
      <c r="A12" s="2"/>
      <c r="B12" s="8"/>
      <c r="C12" s="8"/>
      <c r="D12" s="10"/>
      <c r="E12" s="9" t="s">
        <v>14</v>
      </c>
      <c r="F12" s="8" t="s">
        <v>15</v>
      </c>
      <c r="G12" s="10">
        <v>2904538.98</v>
      </c>
      <c r="H12" s="10">
        <v>2614085.1</v>
      </c>
      <c r="I12" s="19">
        <v>2323631.2200000002</v>
      </c>
      <c r="J12" s="20">
        <v>0</v>
      </c>
      <c r="K12" s="19"/>
      <c r="L12" s="10"/>
      <c r="M12" s="2"/>
      <c r="N12" s="2"/>
      <c r="O12" s="2"/>
      <c r="P12" s="10"/>
    </row>
    <row r="13" spans="1:18" x14ac:dyDescent="0.25">
      <c r="A13" s="2"/>
      <c r="B13" s="8"/>
      <c r="C13" s="8"/>
      <c r="D13" s="10"/>
      <c r="E13" s="9" t="s">
        <v>16</v>
      </c>
      <c r="F13" s="8" t="s">
        <v>17</v>
      </c>
      <c r="G13" s="10">
        <v>2332904.63</v>
      </c>
      <c r="H13" s="10">
        <v>2111999.36</v>
      </c>
      <c r="I13" s="19">
        <v>1884916.63</v>
      </c>
      <c r="J13" s="19">
        <v>1652580.47</v>
      </c>
      <c r="K13" s="19">
        <v>1416956.16</v>
      </c>
      <c r="L13" s="10">
        <v>1297994.99</v>
      </c>
      <c r="M13" s="2"/>
      <c r="N13" s="2"/>
      <c r="O13" s="2"/>
      <c r="P13" s="10"/>
    </row>
    <row r="14" spans="1:18" x14ac:dyDescent="0.25">
      <c r="A14" s="2"/>
      <c r="B14" s="8"/>
      <c r="C14" s="8"/>
      <c r="D14" s="10"/>
      <c r="E14" s="9" t="s">
        <v>18</v>
      </c>
      <c r="F14" s="8" t="s">
        <v>19</v>
      </c>
      <c r="G14" s="10">
        <v>13939694.890000001</v>
      </c>
      <c r="H14" s="10">
        <v>13134472.140000001</v>
      </c>
      <c r="I14" s="19">
        <v>12302891.550000001</v>
      </c>
      <c r="J14" s="19">
        <v>11451121.880000001</v>
      </c>
      <c r="K14" s="19">
        <v>10583784.43</v>
      </c>
      <c r="L14" s="10">
        <v>10128817.43</v>
      </c>
      <c r="M14" s="2"/>
      <c r="N14" s="2"/>
      <c r="O14" s="2"/>
      <c r="P14" s="10"/>
    </row>
    <row r="15" spans="1:18" x14ac:dyDescent="0.25">
      <c r="A15" s="2"/>
      <c r="B15" s="8"/>
      <c r="C15" s="8"/>
      <c r="D15" s="10"/>
      <c r="E15" s="9" t="s">
        <v>20</v>
      </c>
      <c r="F15" s="8" t="s">
        <v>21</v>
      </c>
      <c r="G15" s="10">
        <v>2394248.91</v>
      </c>
      <c r="H15" s="10">
        <v>1830896.23</v>
      </c>
      <c r="I15" s="19">
        <v>1267543.55</v>
      </c>
      <c r="J15" s="19">
        <v>704190.87</v>
      </c>
      <c r="K15" s="19">
        <v>140838.18</v>
      </c>
      <c r="L15" s="10">
        <v>140838.18</v>
      </c>
      <c r="M15" s="2"/>
      <c r="N15" s="2"/>
      <c r="O15" s="2"/>
      <c r="P15" s="10"/>
    </row>
    <row r="16" spans="1:18" x14ac:dyDescent="0.25">
      <c r="A16" s="2"/>
      <c r="B16" s="8"/>
      <c r="C16" s="8"/>
      <c r="D16" s="10"/>
      <c r="E16" s="9" t="s">
        <v>22</v>
      </c>
      <c r="F16" s="8" t="s">
        <v>23</v>
      </c>
      <c r="G16" s="10">
        <v>18015784.050000001</v>
      </c>
      <c r="H16" s="10">
        <v>15832052.65</v>
      </c>
      <c r="I16" s="19">
        <v>13648321.25</v>
      </c>
      <c r="J16" s="19">
        <v>11464589.85</v>
      </c>
      <c r="K16" s="19">
        <v>9420189.5800000001</v>
      </c>
      <c r="L16" s="10">
        <v>8328323.8799999999</v>
      </c>
      <c r="M16" s="2"/>
      <c r="N16" s="2"/>
      <c r="O16" s="2"/>
      <c r="P16" s="10"/>
    </row>
    <row r="17" spans="1:16" x14ac:dyDescent="0.25">
      <c r="A17" s="2"/>
      <c r="B17" s="8"/>
      <c r="C17" s="8"/>
      <c r="D17" s="10"/>
      <c r="E17" s="9" t="s">
        <v>24</v>
      </c>
      <c r="F17" s="8" t="s">
        <v>25</v>
      </c>
      <c r="G17" s="10">
        <v>18703578.879999999</v>
      </c>
      <c r="H17" s="10">
        <v>16734781.119999999</v>
      </c>
      <c r="I17" s="19">
        <v>14765983.359999999</v>
      </c>
      <c r="J17" s="19">
        <v>12797185.59</v>
      </c>
      <c r="K17" s="19">
        <v>10828387.810000001</v>
      </c>
      <c r="L17" s="10">
        <v>9843988.9199999999</v>
      </c>
      <c r="M17" s="2"/>
      <c r="N17" s="2"/>
      <c r="O17" s="2"/>
      <c r="P17" s="10"/>
    </row>
    <row r="18" spans="1:16" x14ac:dyDescent="0.25">
      <c r="A18" s="2"/>
      <c r="B18" s="8"/>
      <c r="C18" s="8"/>
      <c r="D18" s="10"/>
      <c r="E18" s="9" t="s">
        <v>26</v>
      </c>
      <c r="F18" s="8" t="s">
        <v>27</v>
      </c>
      <c r="G18" s="10">
        <v>3473019</v>
      </c>
      <c r="H18" s="10">
        <v>3087128</v>
      </c>
      <c r="I18" s="19">
        <v>2701237</v>
      </c>
      <c r="J18" s="19">
        <v>2315346</v>
      </c>
      <c r="K18" s="19">
        <v>1929455</v>
      </c>
      <c r="L18" s="10">
        <v>1736509.5</v>
      </c>
      <c r="M18" s="2"/>
      <c r="N18" s="2"/>
      <c r="O18" s="2"/>
      <c r="P18" s="10"/>
    </row>
    <row r="19" spans="1:16" x14ac:dyDescent="0.25">
      <c r="A19" s="2"/>
      <c r="B19" s="8"/>
      <c r="C19" s="8"/>
      <c r="D19" s="10"/>
      <c r="E19" s="9" t="s">
        <v>28</v>
      </c>
      <c r="F19" s="8" t="s">
        <v>29</v>
      </c>
      <c r="G19" s="10">
        <v>4134615.35</v>
      </c>
      <c r="H19" s="10">
        <v>3749999.95</v>
      </c>
      <c r="I19" s="19">
        <v>3365384.55</v>
      </c>
      <c r="J19" s="20">
        <v>0</v>
      </c>
      <c r="K19" s="19"/>
      <c r="L19" s="10"/>
      <c r="M19" s="2"/>
      <c r="N19" s="2"/>
      <c r="O19" s="2"/>
      <c r="P19" s="10"/>
    </row>
    <row r="20" spans="1:16" x14ac:dyDescent="0.25">
      <c r="A20" s="2"/>
      <c r="B20" s="8"/>
      <c r="C20" s="8"/>
      <c r="D20" s="10"/>
      <c r="E20" s="9" t="s">
        <v>30</v>
      </c>
      <c r="F20" s="8" t="s">
        <v>31</v>
      </c>
      <c r="G20" s="10">
        <v>5025143.8899999997</v>
      </c>
      <c r="H20" s="10">
        <v>4622548.34</v>
      </c>
      <c r="I20" s="19">
        <v>4207584.46</v>
      </c>
      <c r="J20" s="19">
        <v>3782546.6</v>
      </c>
      <c r="K20" s="19">
        <v>3350458.06</v>
      </c>
      <c r="L20" s="10">
        <v>3016472.09</v>
      </c>
      <c r="M20" s="2"/>
      <c r="N20" s="2"/>
      <c r="O20" s="2"/>
      <c r="P20" s="10"/>
    </row>
    <row r="21" spans="1:16" x14ac:dyDescent="0.25">
      <c r="A21" s="2"/>
      <c r="B21" s="8"/>
      <c r="C21" s="8"/>
      <c r="D21" s="10"/>
      <c r="E21" s="9" t="s">
        <v>32</v>
      </c>
      <c r="F21" s="8" t="s">
        <v>33</v>
      </c>
      <c r="G21" s="10">
        <v>6427234</v>
      </c>
      <c r="H21" s="10">
        <v>5842940</v>
      </c>
      <c r="I21" s="19">
        <v>3820494.9</v>
      </c>
      <c r="J21" s="19">
        <v>1522687.28</v>
      </c>
      <c r="K21" s="19">
        <v>1332351.3600000001</v>
      </c>
      <c r="L21" s="10">
        <v>1237183.3999999999</v>
      </c>
      <c r="M21" s="2"/>
      <c r="N21" s="2"/>
      <c r="O21" s="2"/>
      <c r="P21" s="10"/>
    </row>
    <row r="22" spans="1:16" x14ac:dyDescent="0.25">
      <c r="A22" s="2"/>
      <c r="B22" s="8"/>
      <c r="C22" s="8"/>
      <c r="D22" s="10"/>
      <c r="E22" s="9" t="s">
        <v>34</v>
      </c>
      <c r="F22" s="8" t="s">
        <v>35</v>
      </c>
      <c r="G22" s="10">
        <v>1000000</v>
      </c>
      <c r="H22" s="10">
        <v>800000</v>
      </c>
      <c r="I22" s="20">
        <v>0</v>
      </c>
      <c r="K22" s="20">
        <v>0</v>
      </c>
      <c r="L22" s="10"/>
      <c r="M22" s="2"/>
      <c r="N22" s="2"/>
      <c r="O22" s="2"/>
      <c r="P22" s="10"/>
    </row>
    <row r="23" spans="1:16" x14ac:dyDescent="0.25">
      <c r="A23" s="2"/>
      <c r="B23" s="8"/>
      <c r="C23" s="8"/>
      <c r="D23" s="10"/>
      <c r="E23" s="21" t="s">
        <v>67</v>
      </c>
      <c r="F23" s="22" t="s">
        <v>68</v>
      </c>
      <c r="G23" s="10"/>
      <c r="H23" s="10"/>
      <c r="I23" s="20"/>
      <c r="K23" s="19">
        <v>3616195.99</v>
      </c>
      <c r="L23" s="10">
        <v>3235543.78</v>
      </c>
      <c r="M23" s="2"/>
      <c r="N23" s="2"/>
      <c r="O23" s="2"/>
      <c r="P23" s="10"/>
    </row>
    <row r="24" spans="1:16" x14ac:dyDescent="0.25">
      <c r="A24" s="2"/>
      <c r="B24" s="2"/>
      <c r="C24" s="12" t="s">
        <v>36</v>
      </c>
      <c r="L24" s="10"/>
    </row>
    <row r="25" spans="1:16" x14ac:dyDescent="0.25">
      <c r="A25" s="2"/>
      <c r="B25" s="2"/>
      <c r="C25" s="2"/>
      <c r="D25" s="2"/>
      <c r="E25" s="2"/>
      <c r="F25" s="2"/>
      <c r="G25" s="13">
        <f t="shared" ref="G25:L25" si="0">SUM(G8:G24)</f>
        <v>97035398.61999999</v>
      </c>
      <c r="H25" s="13">
        <f t="shared" si="0"/>
        <v>87049905.150000006</v>
      </c>
      <c r="I25" s="13">
        <f t="shared" si="0"/>
        <v>74973435.75</v>
      </c>
      <c r="J25" s="13">
        <f t="shared" si="0"/>
        <v>58520746.259999998</v>
      </c>
      <c r="K25" s="13">
        <f t="shared" si="0"/>
        <v>53745979.710000008</v>
      </c>
      <c r="L25" s="13">
        <f t="shared" si="0"/>
        <v>49240703.729999997</v>
      </c>
      <c r="M25" s="2"/>
      <c r="N25" s="2"/>
      <c r="O25" s="13"/>
    </row>
    <row r="26" spans="1:16" x14ac:dyDescent="0.25">
      <c r="A26" s="2"/>
      <c r="B26" s="7" t="s">
        <v>37</v>
      </c>
      <c r="J26" s="13"/>
      <c r="L26" s="10"/>
    </row>
    <row r="27" spans="1:16" x14ac:dyDescent="0.25">
      <c r="A27" s="2"/>
      <c r="B27" s="8"/>
      <c r="C27" s="2"/>
      <c r="D27" s="2"/>
      <c r="E27" s="9" t="s">
        <v>38</v>
      </c>
      <c r="F27" s="8" t="s">
        <v>39</v>
      </c>
      <c r="G27" s="10">
        <v>9344723.0199999996</v>
      </c>
      <c r="H27" s="10">
        <v>8795033.3800000008</v>
      </c>
      <c r="I27" s="19">
        <v>8245343.7400000002</v>
      </c>
      <c r="J27" s="19">
        <v>7695654.0999999996</v>
      </c>
      <c r="K27" s="19">
        <v>7145964.46</v>
      </c>
      <c r="L27" s="19">
        <v>2779029.39</v>
      </c>
      <c r="M27" s="2"/>
      <c r="N27" s="2"/>
      <c r="O27" s="2"/>
      <c r="P27" s="10"/>
    </row>
    <row r="28" spans="1:16" x14ac:dyDescent="0.25">
      <c r="A28" s="2"/>
      <c r="B28" s="8"/>
      <c r="C28" s="2"/>
      <c r="D28" s="2"/>
      <c r="E28" s="9" t="s">
        <v>40</v>
      </c>
      <c r="F28" s="8" t="s">
        <v>41</v>
      </c>
      <c r="G28" s="10">
        <v>2285753.2200000002</v>
      </c>
      <c r="H28" s="10">
        <v>2151297.06</v>
      </c>
      <c r="I28" s="19">
        <v>2016840.9</v>
      </c>
      <c r="J28" s="19">
        <v>1882384.74</v>
      </c>
      <c r="K28" s="19">
        <v>1747928.58</v>
      </c>
      <c r="L28" s="19">
        <v>1680700.5</v>
      </c>
      <c r="M28" s="2"/>
      <c r="N28" s="2"/>
      <c r="O28" s="2"/>
      <c r="P28" s="10"/>
    </row>
    <row r="29" spans="1:16" x14ac:dyDescent="0.25">
      <c r="A29" s="2"/>
      <c r="B29" s="8"/>
      <c r="C29" s="2"/>
      <c r="D29" s="2"/>
      <c r="E29" s="9" t="s">
        <v>42</v>
      </c>
      <c r="F29" s="8" t="s">
        <v>43</v>
      </c>
      <c r="G29" s="10">
        <v>3985172.36</v>
      </c>
      <c r="H29" s="10">
        <v>3985172.36</v>
      </c>
      <c r="I29" s="20"/>
      <c r="L29" s="19"/>
      <c r="M29" s="2"/>
      <c r="N29" s="2"/>
      <c r="O29" s="2"/>
      <c r="P29" s="10"/>
    </row>
    <row r="30" spans="1:16" x14ac:dyDescent="0.25">
      <c r="A30" s="2"/>
      <c r="B30" s="8"/>
      <c r="C30" s="2"/>
      <c r="D30" s="2"/>
      <c r="E30" s="9" t="s">
        <v>44</v>
      </c>
      <c r="F30" s="8" t="s">
        <v>45</v>
      </c>
      <c r="G30" s="10">
        <v>3398498.72</v>
      </c>
      <c r="H30" s="10">
        <v>3184914.86</v>
      </c>
      <c r="I30" s="20"/>
      <c r="L30" s="19"/>
      <c r="M30" s="2"/>
      <c r="N30" s="2"/>
      <c r="O30" s="2"/>
      <c r="P30" s="10"/>
    </row>
    <row r="31" spans="1:16" x14ac:dyDescent="0.25">
      <c r="A31" s="2"/>
      <c r="B31" s="8"/>
      <c r="C31" s="2"/>
      <c r="D31" s="2"/>
      <c r="E31" s="9" t="s">
        <v>46</v>
      </c>
      <c r="F31" s="8" t="s">
        <v>47</v>
      </c>
      <c r="G31" s="10">
        <v>5118311.5199999996</v>
      </c>
      <c r="H31" s="10">
        <v>5118311.5199999996</v>
      </c>
      <c r="I31" s="20"/>
      <c r="L31" s="19"/>
      <c r="M31" s="2"/>
      <c r="N31" s="2"/>
      <c r="O31" s="2"/>
      <c r="P31" s="10"/>
    </row>
    <row r="32" spans="1:16" x14ac:dyDescent="0.25">
      <c r="A32" s="2"/>
      <c r="B32" s="8"/>
      <c r="C32" s="2"/>
      <c r="D32" s="2"/>
      <c r="E32" s="9" t="s">
        <v>48</v>
      </c>
      <c r="F32" s="8" t="s">
        <v>49</v>
      </c>
      <c r="G32" s="10">
        <v>3828022.76</v>
      </c>
      <c r="H32" s="10">
        <v>3828022.76</v>
      </c>
      <c r="I32" s="20"/>
      <c r="L32" s="19"/>
      <c r="M32" s="2"/>
      <c r="N32" s="2"/>
      <c r="O32" s="2"/>
      <c r="P32" s="10"/>
    </row>
    <row r="33" spans="1:18" x14ac:dyDescent="0.25">
      <c r="A33" s="2"/>
      <c r="B33" s="8"/>
      <c r="C33" s="2"/>
      <c r="D33" s="2"/>
      <c r="E33" s="9" t="s">
        <v>50</v>
      </c>
      <c r="F33" s="8" t="s">
        <v>51</v>
      </c>
      <c r="G33" s="10">
        <v>7182023.9500000002</v>
      </c>
      <c r="H33" s="10">
        <v>7182023.9500000002</v>
      </c>
      <c r="I33" s="20"/>
      <c r="L33" s="19"/>
      <c r="M33" s="2"/>
      <c r="N33" s="2"/>
      <c r="O33" s="2"/>
      <c r="P33" s="10"/>
    </row>
    <row r="34" spans="1:18" x14ac:dyDescent="0.25">
      <c r="A34" s="2"/>
      <c r="B34" s="2"/>
      <c r="C34" s="12" t="s">
        <v>52</v>
      </c>
      <c r="I34" s="20"/>
      <c r="L34" s="19"/>
    </row>
    <row r="35" spans="1:18" x14ac:dyDescent="0.25">
      <c r="A35" s="2"/>
      <c r="B35" s="2"/>
      <c r="C35" s="2"/>
      <c r="D35" s="2"/>
      <c r="E35" s="2"/>
      <c r="F35" s="2"/>
      <c r="G35" s="13">
        <f t="shared" ref="G35:L35" si="1">SUM(G27:G34)</f>
        <v>35142505.550000004</v>
      </c>
      <c r="H35" s="13">
        <f t="shared" si="1"/>
        <v>34244775.890000001</v>
      </c>
      <c r="I35" s="13">
        <f t="shared" si="1"/>
        <v>10262184.640000001</v>
      </c>
      <c r="J35" s="13">
        <f t="shared" si="1"/>
        <v>9578038.8399999999</v>
      </c>
      <c r="K35" s="13">
        <f t="shared" si="1"/>
        <v>8893893.0399999991</v>
      </c>
      <c r="L35" s="13">
        <f t="shared" si="1"/>
        <v>4459729.8900000006</v>
      </c>
      <c r="M35" s="2"/>
      <c r="N35" s="2"/>
      <c r="O35" s="13"/>
    </row>
    <row r="36" spans="1:18" x14ac:dyDescent="0.25">
      <c r="A36" s="2"/>
      <c r="B36" s="7" t="s">
        <v>53</v>
      </c>
      <c r="J36" s="13"/>
      <c r="L36" s="10"/>
    </row>
    <row r="37" spans="1:18" x14ac:dyDescent="0.25">
      <c r="A37" s="2"/>
      <c r="B37" s="8"/>
      <c r="C37" s="2"/>
      <c r="D37" s="2"/>
      <c r="E37" s="9" t="s">
        <v>54</v>
      </c>
      <c r="F37" s="8" t="s">
        <v>55</v>
      </c>
      <c r="G37" s="11">
        <v>0</v>
      </c>
      <c r="H37" s="10">
        <v>7254057.4400000004</v>
      </c>
      <c r="I37" s="19">
        <v>6745000.7599999998</v>
      </c>
      <c r="J37" s="19">
        <v>6235944.0800000001</v>
      </c>
      <c r="K37" s="19">
        <v>5726887.4000000004</v>
      </c>
      <c r="L37" s="10">
        <v>5514780.4500000002</v>
      </c>
      <c r="M37" s="2"/>
      <c r="N37" s="2"/>
      <c r="O37" s="2"/>
      <c r="P37" s="10"/>
    </row>
    <row r="38" spans="1:18" x14ac:dyDescent="0.25">
      <c r="A38" s="2"/>
      <c r="B38" s="8"/>
      <c r="C38" s="2"/>
      <c r="D38" s="2"/>
      <c r="E38" s="9" t="s">
        <v>56</v>
      </c>
      <c r="F38" s="8" t="s">
        <v>57</v>
      </c>
      <c r="G38" s="11">
        <v>0</v>
      </c>
      <c r="H38" s="10">
        <v>3645128.18</v>
      </c>
      <c r="I38" s="19">
        <v>3389329.7</v>
      </c>
      <c r="J38" s="19">
        <v>3133531.22</v>
      </c>
      <c r="K38" s="19">
        <v>2877733.7</v>
      </c>
      <c r="L38" s="10">
        <v>2771151</v>
      </c>
      <c r="M38" s="2"/>
      <c r="N38" s="2"/>
      <c r="O38" s="2"/>
      <c r="P38" s="10"/>
    </row>
    <row r="39" spans="1:18" x14ac:dyDescent="0.25">
      <c r="A39" s="2"/>
      <c r="B39" s="8"/>
      <c r="C39" s="2"/>
      <c r="D39" s="2"/>
      <c r="E39" s="9" t="s">
        <v>58</v>
      </c>
      <c r="F39" s="8" t="s">
        <v>59</v>
      </c>
      <c r="G39" s="11">
        <v>0</v>
      </c>
      <c r="H39" s="10">
        <v>16013492.01</v>
      </c>
      <c r="I39" s="19">
        <v>14889738.210000001</v>
      </c>
      <c r="J39" s="19">
        <v>13765984.41</v>
      </c>
      <c r="K39" s="19">
        <v>12642230.609999999</v>
      </c>
      <c r="L39" s="10">
        <v>12173999.859999999</v>
      </c>
      <c r="M39" s="2"/>
      <c r="N39" s="2"/>
      <c r="O39" s="2"/>
      <c r="P39" s="10"/>
    </row>
    <row r="40" spans="1:18" x14ac:dyDescent="0.25">
      <c r="A40" s="2"/>
      <c r="B40" s="8"/>
      <c r="C40" s="2"/>
      <c r="D40" s="2"/>
      <c r="E40" s="21" t="s">
        <v>69</v>
      </c>
      <c r="F40" s="22" t="s">
        <v>70</v>
      </c>
      <c r="G40" s="11"/>
      <c r="H40" s="10"/>
      <c r="I40" s="19"/>
      <c r="J40" s="19"/>
      <c r="K40" s="19">
        <v>5344280.4000000004</v>
      </c>
      <c r="L40" s="10">
        <v>5316718.29</v>
      </c>
      <c r="M40" s="2"/>
      <c r="N40" s="2"/>
      <c r="O40" s="2"/>
      <c r="P40" s="10"/>
    </row>
    <row r="41" spans="1:18" x14ac:dyDescent="0.25">
      <c r="A41" s="2"/>
      <c r="B41" s="2"/>
      <c r="C41" s="12" t="s">
        <v>60</v>
      </c>
      <c r="E41" t="s">
        <v>71</v>
      </c>
      <c r="F41" t="s">
        <v>72</v>
      </c>
      <c r="I41" s="19"/>
      <c r="J41" s="10"/>
      <c r="L41" s="10">
        <v>4353921.67</v>
      </c>
    </row>
    <row r="42" spans="1:18" x14ac:dyDescent="0.25">
      <c r="A42" s="2"/>
      <c r="B42" s="2"/>
      <c r="C42" s="12"/>
      <c r="I42" s="19"/>
      <c r="J42" s="10"/>
      <c r="L42" s="10"/>
    </row>
    <row r="43" spans="1:18" x14ac:dyDescent="0.25">
      <c r="A43" s="2"/>
      <c r="B43" s="2"/>
      <c r="C43" s="2"/>
      <c r="D43" s="2"/>
      <c r="E43" s="2"/>
      <c r="F43" s="2"/>
      <c r="G43" s="14">
        <v>0</v>
      </c>
      <c r="H43" s="15">
        <f>SUM(H37:H39)</f>
        <v>26912677.630000003</v>
      </c>
      <c r="I43" s="15">
        <f>SUM(I37:I39)</f>
        <v>25024068.670000002</v>
      </c>
      <c r="J43" s="15">
        <f>SUM(J37:J39)</f>
        <v>23135459.710000001</v>
      </c>
      <c r="K43" s="15">
        <f>SUM(K37:K40)</f>
        <v>26591132.109999999</v>
      </c>
      <c r="L43" s="15">
        <f>SUM(L37:L41)</f>
        <v>30130571.269999996</v>
      </c>
      <c r="M43" s="2"/>
      <c r="N43" s="2"/>
      <c r="O43" s="13"/>
    </row>
    <row r="44" spans="1:18" x14ac:dyDescent="0.25">
      <c r="A44" s="2"/>
      <c r="B44" s="2"/>
      <c r="C44" s="7" t="s">
        <v>61</v>
      </c>
      <c r="J44" s="13"/>
      <c r="K44" s="2"/>
      <c r="L44" s="13"/>
    </row>
    <row r="45" spans="1:18" x14ac:dyDescent="0.25">
      <c r="A45" s="2"/>
      <c r="B45" s="2"/>
      <c r="C45" s="2"/>
      <c r="D45" s="2"/>
      <c r="E45" s="2"/>
      <c r="F45" s="2"/>
      <c r="G45" s="13">
        <f t="shared" ref="G45:L45" si="2">G43+G35+G25</f>
        <v>132177904.16999999</v>
      </c>
      <c r="H45" s="13">
        <f t="shared" si="2"/>
        <v>148207358.67000002</v>
      </c>
      <c r="I45" s="13">
        <f t="shared" si="2"/>
        <v>110259689.06</v>
      </c>
      <c r="J45" s="13">
        <f t="shared" si="2"/>
        <v>91234244.810000002</v>
      </c>
      <c r="K45" s="13">
        <f t="shared" si="2"/>
        <v>89231004.860000014</v>
      </c>
      <c r="L45" s="13">
        <f t="shared" si="2"/>
        <v>83831004.889999986</v>
      </c>
      <c r="M45" s="2"/>
      <c r="N45" s="2"/>
      <c r="O45" s="13"/>
    </row>
    <row r="46" spans="1:18" x14ac:dyDescent="0.25">
      <c r="A46" s="2"/>
      <c r="B46" s="2"/>
      <c r="C46" s="2"/>
      <c r="D46" s="2"/>
      <c r="E46" s="2"/>
      <c r="F46" s="2"/>
      <c r="G46" s="2"/>
      <c r="H46" s="2"/>
      <c r="I46" s="2"/>
      <c r="J46" s="13"/>
      <c r="L46" s="10"/>
      <c r="M46" s="2"/>
      <c r="N46" s="3"/>
      <c r="O46" s="2"/>
      <c r="P46" s="2"/>
      <c r="Q46" s="2"/>
      <c r="R46" s="3"/>
    </row>
    <row r="47" spans="1:18" x14ac:dyDescent="0.25">
      <c r="J47" s="2"/>
      <c r="K47" s="2"/>
      <c r="L47" s="10"/>
    </row>
    <row r="48" spans="1:18" x14ac:dyDescent="0.25">
      <c r="L48" s="10"/>
    </row>
    <row r="49" spans="11:12" x14ac:dyDescent="0.25">
      <c r="K49" s="2"/>
      <c r="L49" s="10"/>
    </row>
    <row r="50" spans="11:12" x14ac:dyDescent="0.25">
      <c r="K50" s="2"/>
    </row>
    <row r="51" spans="11:12" x14ac:dyDescent="0.25">
      <c r="L51" s="13"/>
    </row>
    <row r="53" spans="11:12" x14ac:dyDescent="0.25">
      <c r="L53" s="13"/>
    </row>
    <row r="54" spans="11:12" x14ac:dyDescent="0.25">
      <c r="L54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Recuperado_Hoja1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jhb62z</dc:creator>
  <cp:lastModifiedBy>jhb62z</cp:lastModifiedBy>
  <dcterms:created xsi:type="dcterms:W3CDTF">2019-07-12T07:56:14Z</dcterms:created>
  <dcterms:modified xsi:type="dcterms:W3CDTF">2019-07-15T07:36:35Z</dcterms:modified>
</cp:coreProperties>
</file>